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aniltd-my.sharepoint.com/personal/41018447_adani_com/Documents/Siva/Financials/23-24/MERC/Quaries/"/>
    </mc:Choice>
  </mc:AlternateContent>
  <xr:revisionPtr revIDLastSave="0" documentId="8_{8A4129E2-3BC0-498D-B40B-E4EB7C7BD69E}" xr6:coauthVersionLast="47" xr6:coauthVersionMax="47" xr10:uidLastSave="{00000000-0000-0000-0000-000000000000}"/>
  <bookViews>
    <workbookView xWindow="-120" yWindow="-120" windowWidth="20730" windowHeight="11040" xr2:uid="{0512D40D-2C4C-4C7F-8646-44F5D488B8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3" i="1"/>
  <c r="D6" i="1"/>
  <c r="D17" i="1" l="1"/>
  <c r="D21" i="1" s="1"/>
  <c r="D23" i="1" s="1"/>
</calcChain>
</file>

<file path=xl/sharedStrings.xml><?xml version="1.0" encoding="utf-8"?>
<sst xmlns="http://schemas.openxmlformats.org/spreadsheetml/2006/main" count="25" uniqueCount="25">
  <si>
    <t>Sale of Power to AEML-D</t>
  </si>
  <si>
    <t>Sale of Power to VSE</t>
  </si>
  <si>
    <t>Other Operating Income</t>
  </si>
  <si>
    <t>Total Revenue                         (A)</t>
  </si>
  <si>
    <t>Fuel /Power Purchase Cost</t>
  </si>
  <si>
    <t>Operating Cost (R&amp;M)</t>
  </si>
  <si>
    <t>Employee Expenses</t>
  </si>
  <si>
    <t>Admin Expenses</t>
  </si>
  <si>
    <t>Corporate Allocation</t>
  </si>
  <si>
    <t>Other Expenses</t>
  </si>
  <si>
    <t>Total Expenses                        (B)</t>
  </si>
  <si>
    <t>Revenue Gap/ (Surplus) - Cur.Year</t>
  </si>
  <si>
    <t>EBITDA before Other Income</t>
  </si>
  <si>
    <t>Other Income</t>
  </si>
  <si>
    <t>EBITDA after Other Income     (C)</t>
  </si>
  <si>
    <t>Depreciation</t>
  </si>
  <si>
    <t>Finance Cost</t>
  </si>
  <si>
    <t>Finance Cost – MTM Loss</t>
  </si>
  <si>
    <t>PBT before exptional items  (D)</t>
  </si>
  <si>
    <t>Expectioanl Items**</t>
  </si>
  <si>
    <t>PBT after exptional items  (e)</t>
  </si>
  <si>
    <t>Sr No</t>
  </si>
  <si>
    <t>Particulars</t>
  </si>
  <si>
    <t>Act Sep-24</t>
  </si>
  <si>
    <t>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</si>
</sst>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0"/>
      <color rgb="FF000000"/>
      <name val="Adani Regular"/>
    </font>
    <font>
      <sz val="10"/>
      <color rgb="FF000000"/>
      <name val="Adani Regular"/>
    </font>
    <font>
      <b/>
      <sz val="10"/>
      <name val="Adani Regular"/>
    </font>
    <font>
      <b/>
      <sz val="10"/>
      <color rgb="FFFFFFFF"/>
      <name val="Adani Regular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2E75B6"/>
        <bgColor indexed="64"/>
      </patternFill>
    </fill>
  </fills>
  <borders count="5">
    <border>
      <left/>
      <right/>
      <top/>
      <bottom/>
      <diagonal/>
    </border>
    <border>
      <left style="thin">
        <color rgb="FFAFABAB"/>
      </left>
      <right style="thin">
        <color rgb="FFAFABAB"/>
      </right>
      <top style="thin">
        <color rgb="FFAFABAB"/>
      </top>
      <bottom style="thin">
        <color rgb="FFAFABAB"/>
      </bottom>
      <diagonal/>
    </border>
    <border>
      <left style="thin">
        <color rgb="FFAFABAB"/>
      </left>
      <right style="thin">
        <color rgb="FFAFABAB"/>
      </right>
      <top style="thin">
        <color rgb="FFAFABAB"/>
      </top>
      <bottom/>
      <diagonal/>
    </border>
    <border>
      <left style="thin">
        <color rgb="FFAFABAB"/>
      </left>
      <right style="thin">
        <color rgb="FFAFABAB"/>
      </right>
      <top/>
      <bottom style="thin">
        <color rgb="FFAFABAB"/>
      </bottom>
      <diagonal/>
    </border>
    <border>
      <left style="thin">
        <color rgb="FFAFABAB"/>
      </left>
      <right style="thin">
        <color rgb="FFAFABAB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center" vertical="center"/>
    </xf>
    <xf numFmtId="165" fontId="4" fillId="0" borderId="4" xfId="1" applyNumberFormat="1" applyFont="1" applyFill="1" applyBorder="1" applyAlignment="1">
      <alignment vertical="center" wrapText="1" readingOrder="1"/>
    </xf>
    <xf numFmtId="165" fontId="0" fillId="0" borderId="0" xfId="0" applyNumberFormat="1"/>
    <xf numFmtId="1" fontId="4" fillId="0" borderId="1" xfId="1" applyNumberFormat="1" applyFont="1" applyBorder="1" applyAlignment="1">
      <alignment horizontal="center" vertical="center" wrapText="1" readingOrder="1"/>
    </xf>
    <xf numFmtId="1" fontId="3" fillId="2" borderId="1" xfId="1" applyNumberFormat="1" applyFont="1" applyFill="1" applyBorder="1" applyAlignment="1">
      <alignment horizontal="center" vertical="center" wrapText="1" readingOrder="1"/>
    </xf>
    <xf numFmtId="1" fontId="4" fillId="0" borderId="1" xfId="1" applyNumberFormat="1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left" vertical="center" wrapText="1" readingOrder="1"/>
    </xf>
    <xf numFmtId="0" fontId="6" fillId="3" borderId="3" xfId="0" applyFont="1" applyFill="1" applyBorder="1" applyAlignment="1">
      <alignment horizontal="left" vertical="center" wrapText="1" readingOrder="1"/>
    </xf>
  </cellXfs>
  <cellStyles count="2">
    <cellStyle name="Comma 10 10" xfId="1" xr:uid="{50F290E0-98CE-4B2C-A5D0-F29291359735}"/>
    <cellStyle name="Normal" xfId="0" builtinId="0"/>
  </cellStyles>
  <dxfs count="0"/>
  <tableStyles count="0" defaultTableStyle="TableStyleMedium2" defaultPivotStyle="PivotStyleLight16"/>
  <colors>
    <mruColors>
      <color rgb="FF2E75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F7EC3-2E8D-48BB-A99D-4ACB38EC20F2}">
  <dimension ref="B1:D25"/>
  <sheetViews>
    <sheetView tabSelected="1" topLeftCell="A7" workbookViewId="0">
      <selection activeCell="B26" sqref="B26"/>
    </sheetView>
  </sheetViews>
  <sheetFormatPr defaultRowHeight="15" x14ac:dyDescent="0.25"/>
  <cols>
    <col min="3" max="3" width="32" customWidth="1"/>
    <col min="4" max="4" width="21.85546875" customWidth="1"/>
  </cols>
  <sheetData>
    <row r="1" spans="2:4" x14ac:dyDescent="0.25">
      <c r="B1" s="15" t="s">
        <v>21</v>
      </c>
      <c r="C1" s="15" t="s">
        <v>22</v>
      </c>
      <c r="D1" s="9" t="s">
        <v>23</v>
      </c>
    </row>
    <row r="2" spans="2:4" x14ac:dyDescent="0.25">
      <c r="B2" s="16"/>
      <c r="C2" s="16"/>
      <c r="D2" s="9" t="s">
        <v>24</v>
      </c>
    </row>
    <row r="3" spans="2:4" x14ac:dyDescent="0.25">
      <c r="B3" s="1">
        <v>1</v>
      </c>
      <c r="C3" s="2" t="s">
        <v>0</v>
      </c>
      <c r="D3" s="12">
        <v>780.24809093374438</v>
      </c>
    </row>
    <row r="4" spans="2:4" x14ac:dyDescent="0.25">
      <c r="B4" s="1">
        <v>2</v>
      </c>
      <c r="C4" s="2" t="s">
        <v>1</v>
      </c>
      <c r="D4" s="12">
        <v>43.067005199999997</v>
      </c>
    </row>
    <row r="5" spans="2:4" x14ac:dyDescent="0.25">
      <c r="B5" s="1">
        <v>3</v>
      </c>
      <c r="C5" s="3" t="s">
        <v>2</v>
      </c>
      <c r="D5" s="12">
        <v>4.1700587389999999</v>
      </c>
    </row>
    <row r="6" spans="2:4" x14ac:dyDescent="0.25">
      <c r="B6" s="4"/>
      <c r="C6" s="5" t="s">
        <v>3</v>
      </c>
      <c r="D6" s="13">
        <f>SUM(D3:D5)</f>
        <v>827.48515487274437</v>
      </c>
    </row>
    <row r="7" spans="2:4" x14ac:dyDescent="0.25">
      <c r="B7" s="1">
        <v>4</v>
      </c>
      <c r="C7" s="3" t="s">
        <v>4</v>
      </c>
      <c r="D7" s="12">
        <v>626.31111689399904</v>
      </c>
    </row>
    <row r="8" spans="2:4" x14ac:dyDescent="0.25">
      <c r="B8" s="1">
        <v>5</v>
      </c>
      <c r="C8" s="3" t="s">
        <v>5</v>
      </c>
      <c r="D8" s="12">
        <v>18.482992242999966</v>
      </c>
    </row>
    <row r="9" spans="2:4" x14ac:dyDescent="0.25">
      <c r="B9" s="1">
        <v>6</v>
      </c>
      <c r="C9" s="3" t="s">
        <v>6</v>
      </c>
      <c r="D9" s="12">
        <v>68.526456809999985</v>
      </c>
    </row>
    <row r="10" spans="2:4" x14ac:dyDescent="0.25">
      <c r="B10" s="1">
        <v>7</v>
      </c>
      <c r="C10" s="3" t="s">
        <v>7</v>
      </c>
      <c r="D10" s="12">
        <v>11.073635638999976</v>
      </c>
    </row>
    <row r="11" spans="2:4" x14ac:dyDescent="0.25">
      <c r="B11" s="1">
        <v>8</v>
      </c>
      <c r="C11" s="3" t="s">
        <v>8</v>
      </c>
      <c r="D11" s="12">
        <v>8.9640000000000004</v>
      </c>
    </row>
    <row r="12" spans="2:4" x14ac:dyDescent="0.25">
      <c r="B12" s="1">
        <v>9</v>
      </c>
      <c r="C12" s="3" t="s">
        <v>9</v>
      </c>
      <c r="D12" s="12">
        <v>0.71282226500000001</v>
      </c>
    </row>
    <row r="13" spans="2:4" ht="27" x14ac:dyDescent="0.25">
      <c r="B13" s="4"/>
      <c r="C13" s="5" t="s">
        <v>10</v>
      </c>
      <c r="D13" s="13">
        <f>SUM(D7:D12)</f>
        <v>734.07102385099915</v>
      </c>
    </row>
    <row r="14" spans="2:4" x14ac:dyDescent="0.25">
      <c r="B14" s="1">
        <v>10</v>
      </c>
      <c r="C14" s="3" t="s">
        <v>11</v>
      </c>
      <c r="D14" s="14">
        <v>5.7445153009211936E-2</v>
      </c>
    </row>
    <row r="15" spans="2:4" x14ac:dyDescent="0.25">
      <c r="B15" s="4"/>
      <c r="C15" s="5" t="s">
        <v>12</v>
      </c>
      <c r="D15" s="13">
        <f>D6-D13+D14</f>
        <v>93.471576174754432</v>
      </c>
    </row>
    <row r="16" spans="2:4" x14ac:dyDescent="0.25">
      <c r="B16" s="1">
        <v>11</v>
      </c>
      <c r="C16" s="3" t="s">
        <v>13</v>
      </c>
      <c r="D16" s="12">
        <v>0.7747226200000763</v>
      </c>
    </row>
    <row r="17" spans="2:4" x14ac:dyDescent="0.25">
      <c r="B17" s="6"/>
      <c r="C17" s="5" t="s">
        <v>14</v>
      </c>
      <c r="D17" s="13">
        <f>D15+D16</f>
        <v>94.246298794754509</v>
      </c>
    </row>
    <row r="18" spans="2:4" x14ac:dyDescent="0.25">
      <c r="B18" s="1">
        <v>12</v>
      </c>
      <c r="C18" s="3" t="s">
        <v>15</v>
      </c>
      <c r="D18" s="12">
        <v>32.573747471999894</v>
      </c>
    </row>
    <row r="19" spans="2:4" x14ac:dyDescent="0.25">
      <c r="B19" s="1">
        <v>13</v>
      </c>
      <c r="C19" s="3" t="s">
        <v>16</v>
      </c>
      <c r="D19" s="12">
        <v>6.4597579579999991</v>
      </c>
    </row>
    <row r="20" spans="2:4" x14ac:dyDescent="0.25">
      <c r="B20" s="1">
        <v>14</v>
      </c>
      <c r="C20" s="3" t="s">
        <v>17</v>
      </c>
      <c r="D20" s="12">
        <v>0</v>
      </c>
    </row>
    <row r="21" spans="2:4" x14ac:dyDescent="0.25">
      <c r="B21" s="7"/>
      <c r="C21" s="5" t="s">
        <v>18</v>
      </c>
      <c r="D21" s="13">
        <f>D17-D18-D19-D20</f>
        <v>55.212793364754617</v>
      </c>
    </row>
    <row r="22" spans="2:4" x14ac:dyDescent="0.25">
      <c r="B22" s="1">
        <v>15</v>
      </c>
      <c r="C22" s="3" t="s">
        <v>19</v>
      </c>
      <c r="D22" s="12">
        <v>1506.3048224040101</v>
      </c>
    </row>
    <row r="23" spans="2:4" x14ac:dyDescent="0.25">
      <c r="B23" s="8"/>
      <c r="C23" s="5" t="s">
        <v>20</v>
      </c>
      <c r="D23" s="13">
        <f>D21-D22</f>
        <v>-1451.0920290392555</v>
      </c>
    </row>
    <row r="24" spans="2:4" x14ac:dyDescent="0.25">
      <c r="D24" s="10"/>
    </row>
    <row r="25" spans="2:4" x14ac:dyDescent="0.25">
      <c r="D25" s="11"/>
    </row>
  </sheetData>
  <mergeCells count="2">
    <mergeCell ref="B1:B2"/>
    <mergeCell ref="C1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108C15A05914E986E7F6C9193E14D" ma:contentTypeVersion="19" ma:contentTypeDescription="Create a new document." ma:contentTypeScope="" ma:versionID="e4f72185b2b8f1116550f4c1eb5432d2">
  <xsd:schema xmlns:xsd="http://www.w3.org/2001/XMLSchema" xmlns:xs="http://www.w3.org/2001/XMLSchema" xmlns:p="http://schemas.microsoft.com/office/2006/metadata/properties" xmlns:ns2="2e87cc48-381b-4658-87a0-e3fdb9b3b4f1" xmlns:ns3="0f36c7ac-7dc9-422c-9797-2f7e55587fd4" targetNamespace="http://schemas.microsoft.com/office/2006/metadata/properties" ma:root="true" ma:fieldsID="ee675a03f2699c0cf91dd796e77f106d" ns2:_="" ns3:_="">
    <xsd:import namespace="2e87cc48-381b-4658-87a0-e3fdb9b3b4f1"/>
    <xsd:import namespace="0f36c7ac-7dc9-422c-9797-2f7e55587f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Thumbnai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7cc48-381b-4658-87a0-e3fdb9b3b4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6f31de-885e-4761-aa5d-19687a8f12e2}" ma:internalName="TaxCatchAll" ma:showField="CatchAllData" ma:web="2e87cc48-381b-4658-87a0-e3fdb9b3b4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6c7ac-7dc9-422c-9797-2f7e55587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b514443-b7a3-4086-9c59-89a49c0c91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Thumbnail" ma:internalName="Thumbnail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87cc48-381b-4658-87a0-e3fdb9b3b4f1" xsi:nil="true"/>
    <lcf76f155ced4ddcb4097134ff3c332f xmlns="0f36c7ac-7dc9-422c-9797-2f7e55587fd4">
      <Terms xmlns="http://schemas.microsoft.com/office/infopath/2007/PartnerControls"/>
    </lcf76f155ced4ddcb4097134ff3c332f>
    <Thumbnail xmlns="0f36c7ac-7dc9-422c-9797-2f7e55587fd4" xsi:nil="true"/>
  </documentManagement>
</p:properties>
</file>

<file path=customXml/itemProps1.xml><?xml version="1.0" encoding="utf-8"?>
<ds:datastoreItem xmlns:ds="http://schemas.openxmlformats.org/officeDocument/2006/customXml" ds:itemID="{182CF961-3FBF-40E8-9AD4-BD603D83C622}"/>
</file>

<file path=customXml/itemProps2.xml><?xml version="1.0" encoding="utf-8"?>
<ds:datastoreItem xmlns:ds="http://schemas.openxmlformats.org/officeDocument/2006/customXml" ds:itemID="{57E990D3-5DC2-498E-B468-98DE58C6513A}"/>
</file>

<file path=customXml/itemProps3.xml><?xml version="1.0" encoding="utf-8"?>
<ds:datastoreItem xmlns:ds="http://schemas.openxmlformats.org/officeDocument/2006/customXml" ds:itemID="{E3F66FAE-0727-4ED1-BFA1-E1B07C4AF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Monil Digant Dave</dc:creator>
  <cp:lastModifiedBy>SIVANARAYANAN MENON</cp:lastModifiedBy>
  <dcterms:created xsi:type="dcterms:W3CDTF">2024-11-25T07:37:26Z</dcterms:created>
  <dcterms:modified xsi:type="dcterms:W3CDTF">2024-11-25T13:31:04Z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0x01010086A108C15A05914E986E7F6C9193E14D</vt:lpwstr>
  </property>
</Properties>
</file>